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apek\OneDrive - Základní škola Litomyšl, Zámecká 496, okres Svitavy\Plocha\"/>
    </mc:Choice>
  </mc:AlternateContent>
  <bookViews>
    <workbookView xWindow="0" yWindow="0" windowWidth="23040" windowHeight="9192"/>
  </bookViews>
  <sheets>
    <sheet name="I. stupeň" sheetId="16" r:id="rId1"/>
    <sheet name="II. stupeň" sheetId="27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1" i="16" l="1"/>
  <c r="I14" i="16" l="1"/>
  <c r="J14" i="16" s="1"/>
  <c r="I14" i="27" l="1"/>
  <c r="J14" i="27" s="1"/>
  <c r="I13" i="27"/>
  <c r="J13" i="27" s="1"/>
  <c r="I12" i="27"/>
  <c r="J12" i="27" s="1"/>
  <c r="I11" i="27"/>
  <c r="J11" i="27" s="1"/>
  <c r="I10" i="27"/>
  <c r="J10" i="27" s="1"/>
  <c r="I9" i="27"/>
  <c r="J9" i="27" s="1"/>
  <c r="I8" i="27"/>
  <c r="J8" i="27" s="1"/>
  <c r="I7" i="27"/>
  <c r="J7" i="27" s="1"/>
  <c r="I6" i="27"/>
  <c r="J6" i="27" s="1"/>
  <c r="I5" i="27"/>
  <c r="J5" i="27" s="1"/>
  <c r="I4" i="27"/>
  <c r="J4" i="27" s="1"/>
  <c r="I15" i="27" l="1"/>
  <c r="I16" i="16"/>
  <c r="J16" i="16" s="1"/>
  <c r="I15" i="16"/>
  <c r="J15" i="16" s="1"/>
  <c r="I13" i="16"/>
  <c r="J13" i="16" s="1"/>
  <c r="I12" i="16"/>
  <c r="J12" i="16" s="1"/>
  <c r="J11" i="16"/>
  <c r="I10" i="16"/>
  <c r="J10" i="16" s="1"/>
  <c r="I9" i="16"/>
  <c r="J9" i="16" s="1"/>
  <c r="I8" i="16"/>
  <c r="J8" i="16" s="1"/>
  <c r="I7" i="16"/>
  <c r="J7" i="16" s="1"/>
  <c r="I6" i="16"/>
  <c r="J6" i="16" s="1"/>
  <c r="I5" i="16"/>
  <c r="J5" i="16" s="1"/>
  <c r="I4" i="16"/>
  <c r="J4" i="16" s="1"/>
  <c r="I17" i="16" l="1"/>
  <c r="G15" i="27"/>
  <c r="E15" i="27"/>
  <c r="C15" i="27"/>
  <c r="J15" i="27" s="1"/>
  <c r="H17" i="16"/>
  <c r="G17" i="16"/>
  <c r="E17" i="16"/>
  <c r="C17" i="16"/>
  <c r="J17" i="16" l="1"/>
</calcChain>
</file>

<file path=xl/sharedStrings.xml><?xml version="1.0" encoding="utf-8"?>
<sst xmlns="http://schemas.openxmlformats.org/spreadsheetml/2006/main" count="96" uniqueCount="75">
  <si>
    <t>třída</t>
  </si>
  <si>
    <t>žáků</t>
  </si>
  <si>
    <t>třídní uč.</t>
  </si>
  <si>
    <t>NOVINY a ČASOPISY</t>
  </si>
  <si>
    <t>LEPENKA</t>
  </si>
  <si>
    <t>Recycling</t>
  </si>
  <si>
    <t>CELKEM</t>
  </si>
  <si>
    <t>průměr</t>
  </si>
  <si>
    <t>pořadí</t>
  </si>
  <si>
    <t>I. A</t>
  </si>
  <si>
    <t>p. uč.     Bogdanová</t>
  </si>
  <si>
    <t>I. B</t>
  </si>
  <si>
    <t>p. uč.          Laurinová</t>
  </si>
  <si>
    <t>I. C</t>
  </si>
  <si>
    <t>p. uč. Grubhofferová</t>
  </si>
  <si>
    <t>II. A</t>
  </si>
  <si>
    <t>p. uč.     Kubíková</t>
  </si>
  <si>
    <t>II. B</t>
  </si>
  <si>
    <t>p. uč.     Lipavská</t>
  </si>
  <si>
    <t>II. C</t>
  </si>
  <si>
    <t>III. A</t>
  </si>
  <si>
    <t>III. B</t>
  </si>
  <si>
    <t>p. uč.          Pokorná</t>
  </si>
  <si>
    <t>IV. A</t>
  </si>
  <si>
    <t>IV. B</t>
  </si>
  <si>
    <t>V. A</t>
  </si>
  <si>
    <t>V. B</t>
  </si>
  <si>
    <t>I. st.</t>
  </si>
  <si>
    <t>RECYCLING</t>
  </si>
  <si>
    <t>VI. A</t>
  </si>
  <si>
    <t xml:space="preserve">p. uč.     Ludrová </t>
  </si>
  <si>
    <t>VI. B</t>
  </si>
  <si>
    <t>p. uč.     Vomáčková</t>
  </si>
  <si>
    <t>VI. C</t>
  </si>
  <si>
    <t>VII. A</t>
  </si>
  <si>
    <t>VII. B</t>
  </si>
  <si>
    <t>p. uč.        Bořková</t>
  </si>
  <si>
    <t>VII. C</t>
  </si>
  <si>
    <t>p. uč.       Hodková</t>
  </si>
  <si>
    <t>VIII. A</t>
  </si>
  <si>
    <t>p. uč.       Kozák</t>
  </si>
  <si>
    <t>VIII. B</t>
  </si>
  <si>
    <t>p. uč.        Čapek</t>
  </si>
  <si>
    <t>IX. A</t>
  </si>
  <si>
    <t xml:space="preserve">p. uč.      Stolín </t>
  </si>
  <si>
    <t>IX. B</t>
  </si>
  <si>
    <t>II. st.</t>
  </si>
  <si>
    <t>10.</t>
  </si>
  <si>
    <t>12.</t>
  </si>
  <si>
    <t>VIII. C</t>
  </si>
  <si>
    <t>p. uč.     Kopecká</t>
  </si>
  <si>
    <t>p. uč.      Víchová</t>
  </si>
  <si>
    <t>p. uč.    Motlová</t>
  </si>
  <si>
    <t>p. uč.     Vaníčková</t>
  </si>
  <si>
    <t>p. uč.          Karlíková</t>
  </si>
  <si>
    <t>p. uč.     Švecová</t>
  </si>
  <si>
    <t xml:space="preserve">p. uč.      Kovářová </t>
  </si>
  <si>
    <t>Sběr papíru - II. stupeň - výsledky, soutěž jaro 2026 v kg</t>
  </si>
  <si>
    <t xml:space="preserve">Sběr papíru - I.stupeň - výsledky jaro 2026 v kg </t>
  </si>
  <si>
    <t>p. uč.     Čápová</t>
  </si>
  <si>
    <t>p. uč.     Vejrychová</t>
  </si>
  <si>
    <t>p. uč.      Lipavský</t>
  </si>
  <si>
    <t>p. uč.       Švejcar</t>
  </si>
  <si>
    <t xml:space="preserve">1. </t>
  </si>
  <si>
    <t xml:space="preserve">2. </t>
  </si>
  <si>
    <t xml:space="preserve">3. </t>
  </si>
  <si>
    <t xml:space="preserve">4. </t>
  </si>
  <si>
    <t xml:space="preserve">5. </t>
  </si>
  <si>
    <t xml:space="preserve">6. </t>
  </si>
  <si>
    <t xml:space="preserve">7. </t>
  </si>
  <si>
    <t xml:space="preserve">8. </t>
  </si>
  <si>
    <t xml:space="preserve">9. </t>
  </si>
  <si>
    <t xml:space="preserve">10. </t>
  </si>
  <si>
    <t xml:space="preserve">11. </t>
  </si>
  <si>
    <t>13.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</si>
</sst>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0"/>
      <name val="Arial CE"/>
      <charset val="238"/>
    </font>
    <font>
      <sz val="16"/>
      <name val="Arial CE"/>
      <family val="2"/>
      <charset val="238"/>
    </font>
    <font>
      <b/>
      <sz val="12"/>
      <name val="Arial CE"/>
      <family val="2"/>
      <charset val="238"/>
    </font>
    <font>
      <b/>
      <sz val="14"/>
      <name val="Arial CE"/>
      <family val="2"/>
      <charset val="238"/>
    </font>
    <font>
      <b/>
      <sz val="20"/>
      <name val="Arial CE"/>
      <charset val="238"/>
    </font>
    <font>
      <b/>
      <sz val="18"/>
      <name val="Arial CE"/>
      <family val="2"/>
      <charset val="238"/>
    </font>
    <font>
      <b/>
      <sz val="18"/>
      <name val="Arial CE"/>
      <charset val="238"/>
    </font>
    <font>
      <b/>
      <sz val="22"/>
      <name val="Arial CE"/>
      <family val="2"/>
      <charset val="238"/>
    </font>
    <font>
      <sz val="8"/>
      <name val="Arial CE"/>
      <charset val="238"/>
    </font>
    <font>
      <b/>
      <sz val="22"/>
      <name val="Arial CE"/>
      <charset val="238"/>
    </font>
    <font>
      <sz val="22"/>
      <name val="Arial CE"/>
      <charset val="238"/>
    </font>
    <font>
      <b/>
      <sz val="16"/>
      <name val="Arial CE"/>
      <charset val="238"/>
    </font>
    <font>
      <b/>
      <sz val="20"/>
      <name val="Arial CE"/>
      <family val="2"/>
      <charset val="238"/>
    </font>
    <font>
      <sz val="12"/>
      <name val="Arial CE"/>
      <charset val="238"/>
    </font>
    <font>
      <b/>
      <sz val="12"/>
      <name val="Arial CE"/>
      <charset val="238"/>
    </font>
    <font>
      <sz val="24"/>
      <name val="Arial CE"/>
      <charset val="238"/>
    </font>
    <font>
      <b/>
      <sz val="14"/>
      <name val="Arial CE"/>
      <charset val="238"/>
    </font>
  </fonts>
  <fills count="11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0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3" fontId="9" fillId="4" borderId="2" xfId="0" applyNumberFormat="1" applyFont="1" applyFill="1" applyBorder="1" applyAlignment="1">
      <alignment horizontal="center" vertical="center"/>
    </xf>
    <xf numFmtId="2" fontId="12" fillId="5" borderId="14" xfId="0" applyNumberFormat="1" applyFont="1" applyFill="1" applyBorder="1" applyAlignment="1">
      <alignment horizontal="center" vertical="center"/>
    </xf>
    <xf numFmtId="0" fontId="12" fillId="5" borderId="14" xfId="0" applyFont="1" applyFill="1" applyBorder="1" applyAlignment="1">
      <alignment horizontal="center" vertical="center"/>
    </xf>
    <xf numFmtId="0" fontId="12" fillId="5" borderId="15" xfId="0" applyFont="1" applyFill="1" applyBorder="1" applyAlignment="1">
      <alignment horizontal="center" vertical="center"/>
    </xf>
    <xf numFmtId="0" fontId="4" fillId="5" borderId="17" xfId="0" applyFont="1" applyFill="1" applyBorder="1" applyAlignment="1">
      <alignment horizontal="center" vertical="center"/>
    </xf>
    <xf numFmtId="3" fontId="7" fillId="5" borderId="17" xfId="0" applyNumberFormat="1" applyFont="1" applyFill="1" applyBorder="1" applyAlignment="1">
      <alignment horizontal="center" vertical="center"/>
    </xf>
    <xf numFmtId="0" fontId="2" fillId="6" borderId="18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3" fontId="9" fillId="2" borderId="2" xfId="0" applyNumberFormat="1" applyFont="1" applyFill="1" applyBorder="1" applyAlignment="1">
      <alignment horizontal="center" vertical="center"/>
    </xf>
    <xf numFmtId="3" fontId="9" fillId="6" borderId="2" xfId="0" applyNumberFormat="1" applyFont="1" applyFill="1" applyBorder="1" applyAlignment="1">
      <alignment horizontal="center" vertical="center"/>
    </xf>
    <xf numFmtId="2" fontId="12" fillId="5" borderId="2" xfId="0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3" fillId="5" borderId="8" xfId="0" applyFont="1" applyFill="1" applyBorder="1" applyAlignment="1">
      <alignment horizontal="center"/>
    </xf>
    <xf numFmtId="0" fontId="3" fillId="5" borderId="9" xfId="0" applyFont="1" applyFill="1" applyBorder="1" applyAlignment="1">
      <alignment horizontal="center"/>
    </xf>
    <xf numFmtId="0" fontId="13" fillId="5" borderId="3" xfId="0" applyFont="1" applyFill="1" applyBorder="1" applyAlignment="1">
      <alignment wrapText="1"/>
    </xf>
    <xf numFmtId="0" fontId="6" fillId="5" borderId="3" xfId="0" applyFont="1" applyFill="1" applyBorder="1" applyAlignment="1">
      <alignment horizontal="center" vertical="center"/>
    </xf>
    <xf numFmtId="0" fontId="13" fillId="5" borderId="4" xfId="0" applyFont="1" applyFill="1" applyBorder="1" applyAlignment="1">
      <alignment wrapText="1"/>
    </xf>
    <xf numFmtId="0" fontId="3" fillId="5" borderId="10" xfId="0" applyFont="1" applyFill="1" applyBorder="1" applyAlignment="1">
      <alignment horizontal="center"/>
    </xf>
    <xf numFmtId="0" fontId="3" fillId="5" borderId="11" xfId="0" applyFont="1" applyFill="1" applyBorder="1" applyAlignment="1">
      <alignment horizontal="center"/>
    </xf>
    <xf numFmtId="3" fontId="7" fillId="5" borderId="24" xfId="0" applyNumberFormat="1" applyFont="1" applyFill="1" applyBorder="1" applyAlignment="1">
      <alignment horizontal="center" vertical="center"/>
    </xf>
    <xf numFmtId="3" fontId="5" fillId="5" borderId="3" xfId="0" applyNumberFormat="1" applyFont="1" applyFill="1" applyBorder="1" applyAlignment="1">
      <alignment horizontal="center" vertical="center"/>
    </xf>
    <xf numFmtId="0" fontId="16" fillId="5" borderId="8" xfId="0" applyFont="1" applyFill="1" applyBorder="1" applyAlignment="1">
      <alignment horizontal="center"/>
    </xf>
    <xf numFmtId="0" fontId="16" fillId="5" borderId="9" xfId="0" applyFont="1" applyFill="1" applyBorder="1" applyAlignment="1">
      <alignment horizontal="center"/>
    </xf>
    <xf numFmtId="3" fontId="9" fillId="5" borderId="17" xfId="0" applyNumberFormat="1" applyFont="1" applyFill="1" applyBorder="1" applyAlignment="1">
      <alignment horizontal="center" vertical="center"/>
    </xf>
    <xf numFmtId="2" fontId="4" fillId="5" borderId="14" xfId="0" applyNumberFormat="1" applyFont="1" applyFill="1" applyBorder="1" applyAlignment="1">
      <alignment horizontal="center" vertical="center"/>
    </xf>
    <xf numFmtId="3" fontId="5" fillId="9" borderId="3" xfId="0" applyNumberFormat="1" applyFont="1" applyFill="1" applyBorder="1" applyAlignment="1">
      <alignment horizontal="center" vertical="center"/>
    </xf>
    <xf numFmtId="3" fontId="6" fillId="9" borderId="3" xfId="0" applyNumberFormat="1" applyFont="1" applyFill="1" applyBorder="1" applyAlignment="1">
      <alignment horizontal="center" vertical="center"/>
    </xf>
    <xf numFmtId="3" fontId="5" fillId="9" borderId="4" xfId="0" applyNumberFormat="1" applyFont="1" applyFill="1" applyBorder="1" applyAlignment="1">
      <alignment horizontal="center" vertical="center"/>
    </xf>
    <xf numFmtId="0" fontId="6" fillId="9" borderId="3" xfId="0" applyFont="1" applyFill="1" applyBorder="1" applyAlignment="1">
      <alignment horizontal="center" vertical="center"/>
    </xf>
    <xf numFmtId="2" fontId="12" fillId="10" borderId="14" xfId="0" applyNumberFormat="1" applyFont="1" applyFill="1" applyBorder="1" applyAlignment="1">
      <alignment horizontal="center" vertical="center"/>
    </xf>
    <xf numFmtId="0" fontId="4" fillId="10" borderId="14" xfId="0" applyFont="1" applyFill="1" applyBorder="1" applyAlignment="1">
      <alignment horizontal="center" vertical="center"/>
    </xf>
    <xf numFmtId="0" fontId="12" fillId="10" borderId="17" xfId="0" applyFont="1" applyFill="1" applyBorder="1" applyAlignment="1">
      <alignment horizontal="center" vertical="center"/>
    </xf>
    <xf numFmtId="0" fontId="12" fillId="10" borderId="14" xfId="0" applyFont="1" applyFill="1" applyBorder="1" applyAlignment="1">
      <alignment horizontal="center" vertical="center"/>
    </xf>
    <xf numFmtId="0" fontId="15" fillId="3" borderId="19" xfId="0" applyFont="1" applyFill="1" applyBorder="1" applyAlignment="1">
      <alignment horizontal="center" vertical="center"/>
    </xf>
    <xf numFmtId="0" fontId="15" fillId="3" borderId="20" xfId="0" applyFont="1" applyFill="1" applyBorder="1" applyAlignment="1">
      <alignment horizontal="center" vertical="center"/>
    </xf>
    <xf numFmtId="0" fontId="15" fillId="3" borderId="20" xfId="0" applyFont="1" applyFill="1" applyBorder="1" applyAlignment="1"/>
    <xf numFmtId="0" fontId="15" fillId="3" borderId="1" xfId="0" applyFont="1" applyFill="1" applyBorder="1" applyAlignment="1"/>
    <xf numFmtId="0" fontId="2" fillId="7" borderId="21" xfId="0" applyFont="1" applyFill="1" applyBorder="1" applyAlignment="1">
      <alignment horizontal="center" vertical="center"/>
    </xf>
    <xf numFmtId="0" fontId="0" fillId="7" borderId="16" xfId="0" applyFill="1" applyBorder="1" applyAlignment="1">
      <alignment horizontal="center" vertical="center"/>
    </xf>
    <xf numFmtId="3" fontId="5" fillId="9" borderId="12" xfId="0" applyNumberFormat="1" applyFont="1" applyFill="1" applyBorder="1" applyAlignment="1">
      <alignment horizontal="center" vertical="center"/>
    </xf>
    <xf numFmtId="3" fontId="5" fillId="9" borderId="9" xfId="0" applyNumberFormat="1" applyFont="1" applyFill="1" applyBorder="1" applyAlignment="1">
      <alignment horizontal="center" vertical="center"/>
    </xf>
    <xf numFmtId="3" fontId="5" fillId="9" borderId="13" xfId="0" applyNumberFormat="1" applyFont="1" applyFill="1" applyBorder="1" applyAlignment="1">
      <alignment horizontal="center" vertical="center"/>
    </xf>
    <xf numFmtId="3" fontId="5" fillId="9" borderId="11" xfId="0" applyNumberFormat="1" applyFont="1" applyFill="1" applyBorder="1" applyAlignment="1">
      <alignment horizontal="center" vertical="center"/>
    </xf>
    <xf numFmtId="3" fontId="6" fillId="5" borderId="12" xfId="0" applyNumberFormat="1" applyFont="1" applyFill="1" applyBorder="1" applyAlignment="1">
      <alignment horizontal="center" vertical="center"/>
    </xf>
    <xf numFmtId="3" fontId="6" fillId="5" borderId="9" xfId="0" applyNumberFormat="1" applyFont="1" applyFill="1" applyBorder="1" applyAlignment="1">
      <alignment horizontal="center" vertical="center"/>
    </xf>
    <xf numFmtId="3" fontId="9" fillId="7" borderId="2" xfId="0" applyNumberFormat="1" applyFont="1" applyFill="1" applyBorder="1" applyAlignment="1">
      <alignment horizontal="center" vertical="center"/>
    </xf>
    <xf numFmtId="0" fontId="0" fillId="7" borderId="2" xfId="0" applyFill="1" applyBorder="1" applyAlignment="1">
      <alignment horizontal="center" vertical="center"/>
    </xf>
    <xf numFmtId="0" fontId="0" fillId="9" borderId="11" xfId="0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0" fillId="3" borderId="19" xfId="0" applyFont="1" applyFill="1" applyBorder="1" applyAlignment="1">
      <alignment horizontal="center" vertical="center"/>
    </xf>
    <xf numFmtId="0" fontId="10" fillId="3" borderId="20" xfId="0" applyFont="1" applyFill="1" applyBorder="1" applyAlignment="1">
      <alignment horizontal="center" vertical="center"/>
    </xf>
    <xf numFmtId="0" fontId="10" fillId="3" borderId="20" xfId="0" applyFont="1" applyFill="1" applyBorder="1" applyAlignment="1"/>
    <xf numFmtId="0" fontId="10" fillId="3" borderId="1" xfId="0" applyFont="1" applyFill="1" applyBorder="1" applyAlignment="1"/>
    <xf numFmtId="3" fontId="5" fillId="9" borderId="22" xfId="0" applyNumberFormat="1" applyFont="1" applyFill="1" applyBorder="1" applyAlignment="1">
      <alignment horizontal="center" vertical="center"/>
    </xf>
    <xf numFmtId="3" fontId="5" fillId="9" borderId="23" xfId="0" applyNumberFormat="1" applyFont="1" applyFill="1" applyBorder="1" applyAlignment="1">
      <alignment horizontal="center" vertical="center"/>
    </xf>
    <xf numFmtId="3" fontId="6" fillId="9" borderId="13" xfId="0" applyNumberFormat="1" applyFont="1" applyFill="1" applyBorder="1" applyAlignment="1">
      <alignment horizontal="center" vertical="center"/>
    </xf>
    <xf numFmtId="3" fontId="6" fillId="9" borderId="11" xfId="0" applyNumberFormat="1" applyFont="1" applyFill="1" applyBorder="1" applyAlignment="1">
      <alignment horizontal="center" vertical="center"/>
    </xf>
    <xf numFmtId="3" fontId="9" fillId="8" borderId="2" xfId="0" applyNumberFormat="1" applyFont="1" applyFill="1" applyBorder="1" applyAlignment="1">
      <alignment horizontal="center" vertical="center"/>
    </xf>
    <xf numFmtId="0" fontId="10" fillId="8" borderId="2" xfId="0" applyFont="1" applyFill="1" applyBorder="1" applyAlignment="1">
      <alignment horizontal="center" vertical="center"/>
    </xf>
    <xf numFmtId="2" fontId="12" fillId="0" borderId="14" xfId="0" applyNumberFormat="1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2" fontId="12" fillId="0" borderId="25" xfId="0" applyNumberFormat="1" applyFont="1" applyFill="1" applyBorder="1" applyAlignment="1">
      <alignment horizontal="center" vertical="center"/>
    </xf>
    <xf numFmtId="3" fontId="7" fillId="10" borderId="17" xfId="0" applyNumberFormat="1" applyFont="1" applyFill="1" applyBorder="1" applyAlignment="1">
      <alignment horizontal="center" vertical="center"/>
    </xf>
    <xf numFmtId="0" fontId="3" fillId="10" borderId="10" xfId="0" applyFont="1" applyFill="1" applyBorder="1" applyAlignment="1">
      <alignment horizontal="center"/>
    </xf>
    <xf numFmtId="0" fontId="3" fillId="10" borderId="9" xfId="0" applyFont="1" applyFill="1" applyBorder="1" applyAlignment="1">
      <alignment horizontal="center"/>
    </xf>
    <xf numFmtId="0" fontId="13" fillId="10" borderId="3" xfId="0" applyFont="1" applyFill="1" applyBorder="1" applyAlignment="1">
      <alignment wrapText="1"/>
    </xf>
    <xf numFmtId="0" fontId="3" fillId="10" borderId="11" xfId="0" applyFont="1" applyFill="1" applyBorder="1" applyAlignment="1">
      <alignment horizontal="center"/>
    </xf>
    <xf numFmtId="0" fontId="13" fillId="10" borderId="4" xfId="0" applyFont="1" applyFill="1" applyBorder="1" applyAlignment="1">
      <alignment wrapText="1"/>
    </xf>
    <xf numFmtId="0" fontId="3" fillId="10" borderId="8" xfId="0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4"/>
  <sheetViews>
    <sheetView tabSelected="1" topLeftCell="A4" zoomScaleNormal="100" workbookViewId="0">
      <selection activeCell="B13" sqref="B13:D13"/>
    </sheetView>
  </sheetViews>
  <sheetFormatPr defaultRowHeight="13.2" x14ac:dyDescent="0.25"/>
  <cols>
    <col min="1" max="1" width="4.6640625" customWidth="1"/>
    <col min="2" max="2" width="6.6640625" customWidth="1"/>
    <col min="3" max="3" width="6.44140625" customWidth="1"/>
    <col min="4" max="4" width="15.44140625" customWidth="1"/>
    <col min="5" max="5" width="13.88671875" customWidth="1"/>
    <col min="6" max="6" width="11.109375" customWidth="1"/>
    <col min="7" max="7" width="17" customWidth="1"/>
    <col min="8" max="8" width="16" customWidth="1"/>
    <col min="9" max="9" width="14.5546875" customWidth="1"/>
    <col min="10" max="10" width="14" customWidth="1"/>
    <col min="11" max="11" width="10.33203125" customWidth="1"/>
  </cols>
  <sheetData>
    <row r="1" spans="2:11" ht="24.75" customHeight="1" thickBot="1" x14ac:dyDescent="0.3"/>
    <row r="2" spans="2:11" ht="60.75" customHeight="1" thickBot="1" x14ac:dyDescent="0.55000000000000004">
      <c r="B2" s="43" t="s">
        <v>58</v>
      </c>
      <c r="C2" s="44"/>
      <c r="D2" s="44"/>
      <c r="E2" s="44"/>
      <c r="F2" s="44"/>
      <c r="G2" s="44"/>
      <c r="H2" s="44"/>
      <c r="I2" s="44"/>
      <c r="J2" s="45"/>
      <c r="K2" s="46"/>
    </row>
    <row r="3" spans="2:11" ht="26.25" customHeight="1" thickBot="1" x14ac:dyDescent="0.3">
      <c r="B3" s="3" t="s">
        <v>0</v>
      </c>
      <c r="C3" s="4" t="s">
        <v>1</v>
      </c>
      <c r="D3" s="5" t="s">
        <v>2</v>
      </c>
      <c r="E3" s="47" t="s">
        <v>3</v>
      </c>
      <c r="F3" s="48"/>
      <c r="G3" s="6" t="s">
        <v>4</v>
      </c>
      <c r="H3" s="13" t="s">
        <v>5</v>
      </c>
      <c r="I3" s="2" t="s">
        <v>6</v>
      </c>
      <c r="J3" s="2" t="s">
        <v>7</v>
      </c>
      <c r="K3" s="1" t="s">
        <v>8</v>
      </c>
    </row>
    <row r="4" spans="2:11" ht="33" customHeight="1" x14ac:dyDescent="0.3">
      <c r="B4" s="22" t="s">
        <v>9</v>
      </c>
      <c r="C4" s="23">
        <v>22</v>
      </c>
      <c r="D4" s="24" t="s">
        <v>50</v>
      </c>
      <c r="E4" s="53">
        <v>144</v>
      </c>
      <c r="F4" s="54"/>
      <c r="G4" s="38">
        <v>129</v>
      </c>
      <c r="H4" s="25">
        <v>0</v>
      </c>
      <c r="I4" s="12">
        <f>SUM(E4:H4)</f>
        <v>273</v>
      </c>
      <c r="J4" s="69">
        <f>I4/C4</f>
        <v>12.409090909090908</v>
      </c>
      <c r="K4" s="70" t="s">
        <v>70</v>
      </c>
    </row>
    <row r="5" spans="2:11" ht="33" customHeight="1" x14ac:dyDescent="0.3">
      <c r="B5" s="22" t="s">
        <v>11</v>
      </c>
      <c r="C5" s="23">
        <v>22</v>
      </c>
      <c r="D5" s="26" t="s">
        <v>22</v>
      </c>
      <c r="E5" s="49">
        <v>210</v>
      </c>
      <c r="F5" s="50"/>
      <c r="G5" s="38">
        <v>33</v>
      </c>
      <c r="H5" s="25">
        <v>0</v>
      </c>
      <c r="I5" s="12">
        <f t="shared" ref="I5:I16" si="0">SUM(E5:H5)</f>
        <v>243</v>
      </c>
      <c r="J5" s="69">
        <f>I5/C5</f>
        <v>11.045454545454545</v>
      </c>
      <c r="K5" s="70" t="s">
        <v>71</v>
      </c>
    </row>
    <row r="6" spans="2:11" ht="33" customHeight="1" x14ac:dyDescent="0.3">
      <c r="B6" s="27" t="s">
        <v>13</v>
      </c>
      <c r="C6" s="23">
        <v>19</v>
      </c>
      <c r="D6" s="24" t="s">
        <v>51</v>
      </c>
      <c r="E6" s="51">
        <v>318</v>
      </c>
      <c r="F6" s="52"/>
      <c r="G6" s="38">
        <v>5</v>
      </c>
      <c r="H6" s="25">
        <v>42</v>
      </c>
      <c r="I6" s="12">
        <f t="shared" si="0"/>
        <v>365</v>
      </c>
      <c r="J6" s="69">
        <f t="shared" ref="J6:J17" si="1">I6/C6</f>
        <v>19.210526315789473</v>
      </c>
      <c r="K6" s="70" t="s">
        <v>67</v>
      </c>
    </row>
    <row r="7" spans="2:11" ht="33" customHeight="1" x14ac:dyDescent="0.3">
      <c r="B7" s="27" t="s">
        <v>15</v>
      </c>
      <c r="C7" s="23">
        <v>18</v>
      </c>
      <c r="D7" s="24" t="s">
        <v>10</v>
      </c>
      <c r="E7" s="51">
        <v>140</v>
      </c>
      <c r="F7" s="52"/>
      <c r="G7" s="38">
        <v>6</v>
      </c>
      <c r="H7" s="25">
        <v>0</v>
      </c>
      <c r="I7" s="12">
        <f t="shared" si="0"/>
        <v>146</v>
      </c>
      <c r="J7" s="69">
        <f t="shared" si="1"/>
        <v>8.1111111111111107</v>
      </c>
      <c r="K7" s="71" t="s">
        <v>73</v>
      </c>
    </row>
    <row r="8" spans="2:11" ht="33" customHeight="1" x14ac:dyDescent="0.3">
      <c r="B8" s="27" t="s">
        <v>17</v>
      </c>
      <c r="C8" s="23">
        <v>16</v>
      </c>
      <c r="D8" s="26" t="s">
        <v>12</v>
      </c>
      <c r="E8" s="51">
        <v>169</v>
      </c>
      <c r="F8" s="52"/>
      <c r="G8" s="38">
        <v>70</v>
      </c>
      <c r="H8" s="25">
        <v>0</v>
      </c>
      <c r="I8" s="12">
        <f t="shared" si="0"/>
        <v>239</v>
      </c>
      <c r="J8" s="69">
        <f t="shared" si="1"/>
        <v>14.9375</v>
      </c>
      <c r="K8" s="71" t="s">
        <v>69</v>
      </c>
    </row>
    <row r="9" spans="2:11" ht="33" customHeight="1" x14ac:dyDescent="0.3">
      <c r="B9" s="74" t="s">
        <v>19</v>
      </c>
      <c r="C9" s="75">
        <v>17</v>
      </c>
      <c r="D9" s="76" t="s">
        <v>14</v>
      </c>
      <c r="E9" s="51">
        <v>229</v>
      </c>
      <c r="F9" s="52"/>
      <c r="G9" s="38">
        <v>57</v>
      </c>
      <c r="H9" s="25">
        <v>200</v>
      </c>
      <c r="I9" s="73">
        <f t="shared" si="0"/>
        <v>486</v>
      </c>
      <c r="J9" s="39">
        <f t="shared" si="1"/>
        <v>28.588235294117649</v>
      </c>
      <c r="K9" s="40" t="s">
        <v>65</v>
      </c>
    </row>
    <row r="10" spans="2:11" ht="33" customHeight="1" x14ac:dyDescent="0.3">
      <c r="B10" s="27" t="s">
        <v>20</v>
      </c>
      <c r="C10" s="28">
        <v>26</v>
      </c>
      <c r="D10" s="24" t="s">
        <v>16</v>
      </c>
      <c r="E10" s="51">
        <v>516</v>
      </c>
      <c r="F10" s="52"/>
      <c r="G10" s="38">
        <v>121</v>
      </c>
      <c r="H10" s="25">
        <v>0</v>
      </c>
      <c r="I10" s="12">
        <f t="shared" si="0"/>
        <v>637</v>
      </c>
      <c r="J10" s="69">
        <f t="shared" si="1"/>
        <v>24.5</v>
      </c>
      <c r="K10" s="71" t="s">
        <v>66</v>
      </c>
    </row>
    <row r="11" spans="2:11" ht="33" customHeight="1" x14ac:dyDescent="0.3">
      <c r="B11" s="74" t="s">
        <v>21</v>
      </c>
      <c r="C11" s="77">
        <v>25</v>
      </c>
      <c r="D11" s="78" t="s">
        <v>18</v>
      </c>
      <c r="E11" s="51">
        <v>1179</v>
      </c>
      <c r="F11" s="52"/>
      <c r="G11" s="38">
        <v>187</v>
      </c>
      <c r="H11" s="25">
        <v>0</v>
      </c>
      <c r="I11" s="73">
        <f>SUM(E11:H11)</f>
        <v>1366</v>
      </c>
      <c r="J11" s="39">
        <f t="shared" si="1"/>
        <v>54.64</v>
      </c>
      <c r="K11" s="40" t="s">
        <v>63</v>
      </c>
    </row>
    <row r="12" spans="2:11" ht="33" customHeight="1" x14ac:dyDescent="0.3">
      <c r="B12" s="27" t="s">
        <v>23</v>
      </c>
      <c r="C12" s="28">
        <v>22</v>
      </c>
      <c r="D12" s="24" t="s">
        <v>52</v>
      </c>
      <c r="E12" s="51">
        <v>88</v>
      </c>
      <c r="F12" s="57"/>
      <c r="G12" s="38">
        <v>32</v>
      </c>
      <c r="H12" s="25">
        <v>0</v>
      </c>
      <c r="I12" s="12">
        <f t="shared" si="0"/>
        <v>120</v>
      </c>
      <c r="J12" s="69">
        <f t="shared" si="1"/>
        <v>5.4545454545454541</v>
      </c>
      <c r="K12" s="71" t="s">
        <v>48</v>
      </c>
    </row>
    <row r="13" spans="2:11" ht="33" customHeight="1" x14ac:dyDescent="0.3">
      <c r="B13" s="74" t="s">
        <v>24</v>
      </c>
      <c r="C13" s="77">
        <v>20</v>
      </c>
      <c r="D13" s="76" t="s">
        <v>53</v>
      </c>
      <c r="E13" s="51">
        <v>483</v>
      </c>
      <c r="F13" s="52"/>
      <c r="G13" s="38">
        <v>79</v>
      </c>
      <c r="H13" s="25">
        <v>80</v>
      </c>
      <c r="I13" s="73">
        <f t="shared" si="0"/>
        <v>642</v>
      </c>
      <c r="J13" s="39">
        <f t="shared" si="1"/>
        <v>32.1</v>
      </c>
      <c r="K13" s="40" t="s">
        <v>64</v>
      </c>
    </row>
    <row r="14" spans="2:11" ht="33" customHeight="1" x14ac:dyDescent="0.3">
      <c r="B14" s="27" t="s">
        <v>24</v>
      </c>
      <c r="C14" s="28">
        <v>20</v>
      </c>
      <c r="D14" s="26" t="s">
        <v>54</v>
      </c>
      <c r="E14" s="51">
        <v>281</v>
      </c>
      <c r="F14" s="58"/>
      <c r="G14" s="38">
        <v>44</v>
      </c>
      <c r="H14" s="25">
        <v>50</v>
      </c>
      <c r="I14" s="12">
        <f t="shared" si="0"/>
        <v>375</v>
      </c>
      <c r="J14" s="69">
        <f t="shared" si="1"/>
        <v>18.75</v>
      </c>
      <c r="K14" s="71" t="s">
        <v>68</v>
      </c>
    </row>
    <row r="15" spans="2:11" ht="33" customHeight="1" x14ac:dyDescent="0.3">
      <c r="B15" s="27" t="s">
        <v>25</v>
      </c>
      <c r="C15" s="28">
        <v>23</v>
      </c>
      <c r="D15" s="26" t="s">
        <v>55</v>
      </c>
      <c r="E15" s="51">
        <v>57</v>
      </c>
      <c r="F15" s="52"/>
      <c r="G15" s="38">
        <v>8</v>
      </c>
      <c r="H15" s="25">
        <v>0</v>
      </c>
      <c r="I15" s="12">
        <f t="shared" si="0"/>
        <v>65</v>
      </c>
      <c r="J15" s="69">
        <f t="shared" si="1"/>
        <v>2.8260869565217392</v>
      </c>
      <c r="K15" s="71" t="s">
        <v>74</v>
      </c>
    </row>
    <row r="16" spans="2:11" ht="33" customHeight="1" thickBot="1" x14ac:dyDescent="0.35">
      <c r="B16" s="27" t="s">
        <v>26</v>
      </c>
      <c r="C16" s="28">
        <v>26</v>
      </c>
      <c r="D16" s="26" t="s">
        <v>56</v>
      </c>
      <c r="E16" s="51">
        <v>266</v>
      </c>
      <c r="F16" s="52"/>
      <c r="G16" s="38">
        <v>0</v>
      </c>
      <c r="H16" s="25">
        <v>30</v>
      </c>
      <c r="I16" s="29">
        <f t="shared" si="0"/>
        <v>296</v>
      </c>
      <c r="J16" s="72">
        <f t="shared" si="1"/>
        <v>11.384615384615385</v>
      </c>
      <c r="K16" s="71" t="s">
        <v>47</v>
      </c>
    </row>
    <row r="17" spans="2:11" ht="33" customHeight="1" thickBot="1" x14ac:dyDescent="0.3">
      <c r="B17" s="14" t="s">
        <v>27</v>
      </c>
      <c r="C17" s="14">
        <f>SUM(C4:C16)</f>
        <v>276</v>
      </c>
      <c r="D17" s="15" t="s">
        <v>6</v>
      </c>
      <c r="E17" s="55">
        <f>SUM(E4:F16)</f>
        <v>4080</v>
      </c>
      <c r="F17" s="56"/>
      <c r="G17" s="16">
        <f>SUM(G4:G16)</f>
        <v>771</v>
      </c>
      <c r="H17" s="17">
        <f>SUM(H4:H16)</f>
        <v>402</v>
      </c>
      <c r="I17" s="7">
        <f>SUM(I4:I16)</f>
        <v>5253</v>
      </c>
      <c r="J17" s="18">
        <f t="shared" si="1"/>
        <v>19.032608695652176</v>
      </c>
      <c r="K17" s="19"/>
    </row>
    <row r="18" spans="2:11" ht="15.75" customHeight="1" x14ac:dyDescent="0.25"/>
    <row r="19" spans="2:11" ht="15.75" customHeight="1" x14ac:dyDescent="0.25"/>
    <row r="20" spans="2:11" ht="15.75" customHeight="1" x14ac:dyDescent="0.25"/>
    <row r="21" spans="2:11" ht="15.75" customHeight="1" x14ac:dyDescent="0.25"/>
    <row r="22" spans="2:11" ht="15.75" customHeight="1" x14ac:dyDescent="0.25"/>
    <row r="23" spans="2:11" ht="15.75" customHeight="1" x14ac:dyDescent="0.25"/>
    <row r="24" spans="2:11" ht="15.75" customHeight="1" x14ac:dyDescent="0.25"/>
  </sheetData>
  <mergeCells count="16">
    <mergeCell ref="E11:F11"/>
    <mergeCell ref="E8:F8"/>
    <mergeCell ref="E4:F4"/>
    <mergeCell ref="E6:F6"/>
    <mergeCell ref="E17:F17"/>
    <mergeCell ref="E13:F13"/>
    <mergeCell ref="E15:F15"/>
    <mergeCell ref="E16:F16"/>
    <mergeCell ref="E12:F12"/>
    <mergeCell ref="E14:F14"/>
    <mergeCell ref="B2:K2"/>
    <mergeCell ref="E3:F3"/>
    <mergeCell ref="E5:F5"/>
    <mergeCell ref="E7:F7"/>
    <mergeCell ref="E10:F10"/>
    <mergeCell ref="E9:F9"/>
  </mergeCells>
  <phoneticPr fontId="8" type="noConversion"/>
  <pageMargins left="0.39370078740157483" right="0.39370078740157483" top="0.19685039370078741" bottom="0.19685039370078741" header="0.51181102362204722" footer="0.51181102362204722"/>
  <pageSetup paperSize="9" orientation="landscape" horizontalDpi="360" verticalDpi="36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1:K22"/>
  <sheetViews>
    <sheetView topLeftCell="A4" zoomScaleNormal="100" workbookViewId="0">
      <selection activeCell="D8" sqref="D8"/>
    </sheetView>
  </sheetViews>
  <sheetFormatPr defaultRowHeight="13.2" x14ac:dyDescent="0.25"/>
  <cols>
    <col min="1" max="1" width="3.6640625" customWidth="1"/>
    <col min="2" max="2" width="8.5546875" customWidth="1"/>
    <col min="3" max="3" width="6.44140625" customWidth="1"/>
    <col min="4" max="4" width="15.33203125" customWidth="1"/>
    <col min="5" max="5" width="14.109375" customWidth="1"/>
    <col min="6" max="6" width="12.6640625" customWidth="1"/>
    <col min="7" max="8" width="15.109375" customWidth="1"/>
    <col min="9" max="9" width="14.5546875" customWidth="1"/>
    <col min="10" max="10" width="13.88671875" customWidth="1"/>
    <col min="11" max="11" width="12.6640625" customWidth="1"/>
  </cols>
  <sheetData>
    <row r="1" spans="2:11" ht="15" customHeight="1" thickBot="1" x14ac:dyDescent="0.3"/>
    <row r="2" spans="2:11" ht="60" customHeight="1" thickBot="1" x14ac:dyDescent="0.5">
      <c r="B2" s="59" t="s">
        <v>57</v>
      </c>
      <c r="C2" s="60"/>
      <c r="D2" s="60"/>
      <c r="E2" s="60"/>
      <c r="F2" s="60"/>
      <c r="G2" s="60"/>
      <c r="H2" s="60"/>
      <c r="I2" s="60"/>
      <c r="J2" s="61"/>
      <c r="K2" s="62"/>
    </row>
    <row r="3" spans="2:11" ht="26.25" customHeight="1" thickBot="1" x14ac:dyDescent="0.3">
      <c r="B3" s="3" t="s">
        <v>0</v>
      </c>
      <c r="C3" s="4" t="s">
        <v>1</v>
      </c>
      <c r="D3" s="5" t="s">
        <v>2</v>
      </c>
      <c r="E3" s="47" t="s">
        <v>3</v>
      </c>
      <c r="F3" s="48"/>
      <c r="G3" s="6" t="s">
        <v>4</v>
      </c>
      <c r="H3" s="13" t="s">
        <v>28</v>
      </c>
      <c r="I3" s="2" t="s">
        <v>6</v>
      </c>
      <c r="J3" s="2" t="s">
        <v>7</v>
      </c>
      <c r="K3" s="1" t="s">
        <v>8</v>
      </c>
    </row>
    <row r="4" spans="2:11" ht="33" customHeight="1" x14ac:dyDescent="0.3">
      <c r="B4" s="22" t="s">
        <v>29</v>
      </c>
      <c r="C4" s="23">
        <v>26</v>
      </c>
      <c r="D4" s="26" t="s">
        <v>59</v>
      </c>
      <c r="E4" s="63">
        <v>219</v>
      </c>
      <c r="F4" s="64"/>
      <c r="G4" s="35">
        <v>84</v>
      </c>
      <c r="H4" s="30">
        <v>0</v>
      </c>
      <c r="I4" s="12">
        <f t="shared" ref="I4:I14" si="0">SUM(E4:H4)</f>
        <v>303</v>
      </c>
      <c r="J4" s="8">
        <f t="shared" ref="J4:J14" si="1">I4/C4</f>
        <v>11.653846153846153</v>
      </c>
      <c r="K4" s="10" t="s">
        <v>70</v>
      </c>
    </row>
    <row r="5" spans="2:11" ht="33" customHeight="1" x14ac:dyDescent="0.3">
      <c r="B5" s="79" t="s">
        <v>31</v>
      </c>
      <c r="C5" s="75">
        <v>25</v>
      </c>
      <c r="D5" s="78" t="s">
        <v>60</v>
      </c>
      <c r="E5" s="51">
        <v>1028</v>
      </c>
      <c r="F5" s="52"/>
      <c r="G5" s="35">
        <v>1003</v>
      </c>
      <c r="H5" s="30">
        <v>0</v>
      </c>
      <c r="I5" s="73">
        <f t="shared" si="0"/>
        <v>2031</v>
      </c>
      <c r="J5" s="39">
        <f>I5/C5</f>
        <v>81.239999999999995</v>
      </c>
      <c r="K5" s="41" t="s">
        <v>65</v>
      </c>
    </row>
    <row r="6" spans="2:11" ht="33" customHeight="1" x14ac:dyDescent="0.3">
      <c r="B6" s="79" t="s">
        <v>33</v>
      </c>
      <c r="C6" s="75">
        <v>28</v>
      </c>
      <c r="D6" s="78" t="s">
        <v>61</v>
      </c>
      <c r="E6" s="51">
        <v>1705</v>
      </c>
      <c r="F6" s="52"/>
      <c r="G6" s="35">
        <v>2077</v>
      </c>
      <c r="H6" s="30">
        <v>0</v>
      </c>
      <c r="I6" s="73">
        <f t="shared" si="0"/>
        <v>3782</v>
      </c>
      <c r="J6" s="39">
        <f t="shared" si="1"/>
        <v>135.07142857142858</v>
      </c>
      <c r="K6" s="41" t="s">
        <v>63</v>
      </c>
    </row>
    <row r="7" spans="2:11" ht="33" customHeight="1" x14ac:dyDescent="0.3">
      <c r="B7" s="31" t="s">
        <v>34</v>
      </c>
      <c r="C7" s="32">
        <v>22</v>
      </c>
      <c r="D7" s="26" t="s">
        <v>30</v>
      </c>
      <c r="E7" s="65">
        <v>106</v>
      </c>
      <c r="F7" s="66"/>
      <c r="G7" s="36">
        <v>112</v>
      </c>
      <c r="H7" s="30">
        <v>0</v>
      </c>
      <c r="I7" s="33">
        <f t="shared" si="0"/>
        <v>218</v>
      </c>
      <c r="J7" s="34">
        <f t="shared" si="1"/>
        <v>9.9090909090909083</v>
      </c>
      <c r="K7" s="11" t="s">
        <v>71</v>
      </c>
    </row>
    <row r="8" spans="2:11" ht="33" customHeight="1" x14ac:dyDescent="0.3">
      <c r="B8" s="74" t="s">
        <v>35</v>
      </c>
      <c r="C8" s="77">
        <v>27</v>
      </c>
      <c r="D8" s="78" t="s">
        <v>32</v>
      </c>
      <c r="E8" s="51">
        <v>836</v>
      </c>
      <c r="F8" s="52"/>
      <c r="G8" s="37">
        <v>578</v>
      </c>
      <c r="H8" s="30">
        <v>2080</v>
      </c>
      <c r="I8" s="73">
        <f t="shared" si="0"/>
        <v>3494</v>
      </c>
      <c r="J8" s="39">
        <f t="shared" si="1"/>
        <v>129.40740740740742</v>
      </c>
      <c r="K8" s="42" t="s">
        <v>64</v>
      </c>
    </row>
    <row r="9" spans="2:11" ht="33" customHeight="1" x14ac:dyDescent="0.3">
      <c r="B9" s="27" t="s">
        <v>37</v>
      </c>
      <c r="C9" s="28">
        <v>19</v>
      </c>
      <c r="D9" s="26" t="s">
        <v>44</v>
      </c>
      <c r="E9" s="51">
        <v>162</v>
      </c>
      <c r="F9" s="52"/>
      <c r="G9" s="37">
        <v>327</v>
      </c>
      <c r="H9" s="30">
        <v>0</v>
      </c>
      <c r="I9" s="12">
        <f t="shared" si="0"/>
        <v>489</v>
      </c>
      <c r="J9" s="8">
        <f t="shared" si="1"/>
        <v>25.736842105263158</v>
      </c>
      <c r="K9" s="9" t="s">
        <v>67</v>
      </c>
    </row>
    <row r="10" spans="2:11" ht="33" customHeight="1" x14ac:dyDescent="0.3">
      <c r="B10" s="27" t="s">
        <v>39</v>
      </c>
      <c r="C10" s="23">
        <v>29</v>
      </c>
      <c r="D10" s="26" t="s">
        <v>62</v>
      </c>
      <c r="E10" s="51">
        <v>229</v>
      </c>
      <c r="F10" s="52"/>
      <c r="G10" s="37">
        <v>131</v>
      </c>
      <c r="H10" s="30">
        <v>0</v>
      </c>
      <c r="I10" s="12">
        <f t="shared" si="0"/>
        <v>360</v>
      </c>
      <c r="J10" s="8">
        <f t="shared" si="1"/>
        <v>12.413793103448276</v>
      </c>
      <c r="K10" s="9" t="s">
        <v>69</v>
      </c>
    </row>
    <row r="11" spans="2:11" ht="33" customHeight="1" x14ac:dyDescent="0.3">
      <c r="B11" s="27" t="s">
        <v>41</v>
      </c>
      <c r="C11" s="28">
        <v>29</v>
      </c>
      <c r="D11" s="26" t="s">
        <v>36</v>
      </c>
      <c r="E11" s="51">
        <v>154</v>
      </c>
      <c r="F11" s="52"/>
      <c r="G11" s="37">
        <v>130</v>
      </c>
      <c r="H11" s="30">
        <v>0</v>
      </c>
      <c r="I11" s="12">
        <f t="shared" si="0"/>
        <v>284</v>
      </c>
      <c r="J11" s="8">
        <f t="shared" si="1"/>
        <v>9.7931034482758612</v>
      </c>
      <c r="K11" s="9" t="s">
        <v>72</v>
      </c>
    </row>
    <row r="12" spans="2:11" ht="33" customHeight="1" x14ac:dyDescent="0.3">
      <c r="B12" s="27" t="s">
        <v>49</v>
      </c>
      <c r="C12" s="28">
        <v>30</v>
      </c>
      <c r="D12" s="26" t="s">
        <v>38</v>
      </c>
      <c r="E12" s="51">
        <v>95</v>
      </c>
      <c r="F12" s="52"/>
      <c r="G12" s="37">
        <v>0</v>
      </c>
      <c r="H12" s="30">
        <v>751</v>
      </c>
      <c r="I12" s="12">
        <f t="shared" si="0"/>
        <v>846</v>
      </c>
      <c r="J12" s="8">
        <f t="shared" si="1"/>
        <v>28.2</v>
      </c>
      <c r="K12" s="9" t="s">
        <v>66</v>
      </c>
    </row>
    <row r="13" spans="2:11" ht="33" customHeight="1" x14ac:dyDescent="0.3">
      <c r="B13" s="27" t="s">
        <v>43</v>
      </c>
      <c r="C13" s="28">
        <v>31</v>
      </c>
      <c r="D13" s="26" t="s">
        <v>40</v>
      </c>
      <c r="E13" s="51">
        <v>300</v>
      </c>
      <c r="F13" s="52"/>
      <c r="G13" s="37">
        <v>115</v>
      </c>
      <c r="H13" s="30">
        <v>0</v>
      </c>
      <c r="I13" s="12">
        <f t="shared" si="0"/>
        <v>415</v>
      </c>
      <c r="J13" s="8">
        <f t="shared" si="1"/>
        <v>13.387096774193548</v>
      </c>
      <c r="K13" s="9" t="s">
        <v>68</v>
      </c>
    </row>
    <row r="14" spans="2:11" ht="33" customHeight="1" thickBot="1" x14ac:dyDescent="0.35">
      <c r="B14" s="27" t="s">
        <v>45</v>
      </c>
      <c r="C14" s="23">
        <v>30</v>
      </c>
      <c r="D14" s="26" t="s">
        <v>42</v>
      </c>
      <c r="E14" s="51">
        <v>121</v>
      </c>
      <c r="F14" s="52"/>
      <c r="G14" s="37">
        <v>8</v>
      </c>
      <c r="H14" s="30">
        <v>0</v>
      </c>
      <c r="I14" s="12">
        <f t="shared" si="0"/>
        <v>129</v>
      </c>
      <c r="J14" s="8">
        <f t="shared" si="1"/>
        <v>4.3</v>
      </c>
      <c r="K14" s="9" t="s">
        <v>73</v>
      </c>
    </row>
    <row r="15" spans="2:11" ht="40.5" customHeight="1" thickBot="1" x14ac:dyDescent="0.3">
      <c r="B15" s="20" t="s">
        <v>46</v>
      </c>
      <c r="C15" s="20">
        <f>SUM(C4:C14)</f>
        <v>296</v>
      </c>
      <c r="D15" s="21" t="s">
        <v>6</v>
      </c>
      <c r="E15" s="67">
        <f>SUM(E4:E14)</f>
        <v>4955</v>
      </c>
      <c r="F15" s="68"/>
      <c r="G15" s="16">
        <f>SUM(G4:G14)</f>
        <v>4565</v>
      </c>
      <c r="H15" s="17">
        <v>0</v>
      </c>
      <c r="I15" s="7">
        <f>SUM(I4:I14)</f>
        <v>12351</v>
      </c>
      <c r="J15" s="18">
        <f t="shared" ref="J15" si="2">I15/C15</f>
        <v>41.726351351351354</v>
      </c>
      <c r="K15" s="19"/>
    </row>
    <row r="16" spans="2:11" ht="15.75" customHeight="1" x14ac:dyDescent="0.25"/>
    <row r="17" ht="15.75" customHeight="1" x14ac:dyDescent="0.25"/>
    <row r="18" ht="15.75" customHeight="1" x14ac:dyDescent="0.25"/>
    <row r="19" ht="15.75" customHeight="1" x14ac:dyDescent="0.25"/>
    <row r="20" ht="15.75" customHeight="1" x14ac:dyDescent="0.25"/>
    <row r="21" ht="15.75" customHeight="1" x14ac:dyDescent="0.25"/>
    <row r="22" ht="15.75" customHeight="1" x14ac:dyDescent="0.25"/>
  </sheetData>
  <mergeCells count="14">
    <mergeCell ref="E10:F10"/>
    <mergeCell ref="E15:F15"/>
    <mergeCell ref="E11:F11"/>
    <mergeCell ref="E12:F12"/>
    <mergeCell ref="E13:F13"/>
    <mergeCell ref="E14:F14"/>
    <mergeCell ref="B2:K2"/>
    <mergeCell ref="E3:F3"/>
    <mergeCell ref="E4:F4"/>
    <mergeCell ref="E8:F8"/>
    <mergeCell ref="E9:F9"/>
    <mergeCell ref="E5:F5"/>
    <mergeCell ref="E6:F6"/>
    <mergeCell ref="E7:F7"/>
  </mergeCells>
  <pageMargins left="0.39370078740157483" right="0.19685039370078741" top="0.19685039370078741" bottom="0.19685039370078741" header="0.51181102362204722" footer="0.51181102362204722"/>
  <pageSetup paperSize="9" orientation="landscape" horizontalDpi="360" verticalDpi="36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9BAD68339CE9B4CA4B84D3571F2EE2C" ma:contentTypeVersion="16" ma:contentTypeDescription="Vytvoří nový dokument" ma:contentTypeScope="" ma:versionID="2e68dbc37dcf9c0410a7358366009a98">
  <xsd:schema xmlns:xsd="http://www.w3.org/2001/XMLSchema" xmlns:xs="http://www.w3.org/2001/XMLSchema" xmlns:p="http://schemas.microsoft.com/office/2006/metadata/properties" xmlns:ns3="2209066f-2f80-4a9b-b2ec-c0a626754a9b" xmlns:ns4="9ca038dd-8751-40d2-8131-43f4215a778f" targetNamespace="http://schemas.microsoft.com/office/2006/metadata/properties" ma:root="true" ma:fieldsID="5275d873bf0a3324ca52be59b6e24421" ns3:_="" ns4:_="">
    <xsd:import namespace="2209066f-2f80-4a9b-b2ec-c0a626754a9b"/>
    <xsd:import namespace="9ca038dd-8751-40d2-8131-43f4215a778f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3:LastSharedByUser" minOccurs="0"/>
                <xsd:element ref="ns3:LastSharedByTime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Location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MediaServiceAutoKeyPoints" minOccurs="0"/>
                <xsd:element ref="ns4:MediaServiceKeyPoints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09066f-2f80-4a9b-b2ec-c0a626754a9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dílí se s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dílené s podrobnostmi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odnota hash upozornění na sdílení" ma:description="" ma:internalName="SharingHintHash" ma:readOnly="true">
      <xsd:simpleType>
        <xsd:restriction base="dms:Text"/>
      </xsd:simpleType>
    </xsd:element>
    <xsd:element name="LastSharedByUser" ma:index="11" nillable="true" ma:displayName="Naposledy sdílel(a)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2" nillable="true" ma:displayName="Čas posledního sdílení" ma:description="" ma:internalName="LastSharedByTime" ma:readOnly="tru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a038dd-8751-40d2-8131-43f4215a778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5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6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7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3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2F5F53B-831F-4713-9A29-5FD051A2B54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209066f-2f80-4a9b-b2ec-c0a626754a9b"/>
    <ds:schemaRef ds:uri="9ca038dd-8751-40d2-8131-43f4215a778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6D8CCBD-3763-4606-9AAA-90B0C0204034}">
  <ds:schemaRefs>
    <ds:schemaRef ds:uri="http://schemas.microsoft.com/office/2006/metadata/properties"/>
    <ds:schemaRef ds:uri="9ca038dd-8751-40d2-8131-43f4215a778f"/>
    <ds:schemaRef ds:uri="http://purl.org/dc/elements/1.1/"/>
    <ds:schemaRef ds:uri="http://schemas.microsoft.com/office/2006/documentManagement/types"/>
    <ds:schemaRef ds:uri="2209066f-2f80-4a9b-b2ec-c0a626754a9b"/>
    <ds:schemaRef ds:uri="http://www.w3.org/XML/1998/namespace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1BE15C4C-965A-43B3-8530-C7BDD709A3C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I. stupeň</vt:lpstr>
      <vt:lpstr>II. stupeň</vt:lpstr>
    </vt:vector>
  </TitlesOfParts>
  <Manager/>
  <Company>I. základní škola Litomyšl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.</dc:creator>
  <cp:keywords/>
  <dc:description/>
  <cp:lastModifiedBy>Miloš Čapek</cp:lastModifiedBy>
  <cp:revision/>
  <dcterms:created xsi:type="dcterms:W3CDTF">2005-05-20T05:02:32Z</dcterms:created>
  <dcterms:modified xsi:type="dcterms:W3CDTF">2026-05-14T05:26:05Z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0x01010029BAD68339CE9B4CA4B84D3571F2EE2C</vt:lpwstr>
  </property>
</Properties>
</file>